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ati\Bilancio esercizio 2024\0 documenti definitivi\"/>
    </mc:Choice>
  </mc:AlternateContent>
  <bookViews>
    <workbookView xWindow="0" yWindow="0" windowWidth="28800" windowHeight="1110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4" i="1"/>
  <c r="C11" i="1"/>
  <c r="D11" i="1"/>
  <c r="D20" i="1"/>
  <c r="D23" i="1" s="1"/>
  <c r="C20" i="1" l="1"/>
  <c r="C23" i="1" s="1"/>
</calcChain>
</file>

<file path=xl/sharedStrings.xml><?xml version="1.0" encoding="utf-8"?>
<sst xmlns="http://schemas.openxmlformats.org/spreadsheetml/2006/main" count="18" uniqueCount="18">
  <si>
    <t>VOCE</t>
  </si>
  <si>
    <t>VARIAZIONI DEL CAPITALE CIRCOLANTE NETTO</t>
  </si>
  <si>
    <t>GESTIONE FINANZIARIA</t>
  </si>
  <si>
    <t>GESTIONE FISCALE</t>
  </si>
  <si>
    <t>IMMOBILIZZAZIONI</t>
  </si>
  <si>
    <t>DEBITO A MEDIO LUNGO TERMINE</t>
  </si>
  <si>
    <t>Check</t>
  </si>
  <si>
    <t>RENDICONTO FINANZIARIO</t>
  </si>
  <si>
    <t>AZIENDA PUBBLICA DI SERVIZI ALLA PERSONA MARGHERITA GRAZIOLI</t>
  </si>
  <si>
    <t>MOL (EBITDA)</t>
  </si>
  <si>
    <t>VARIAZIONE degli AMMORTAMENTI e ACCANTONAMENTI</t>
  </si>
  <si>
    <t>PATRIMONIO NETTO E CAPITALE di DOTAZIONE</t>
  </si>
  <si>
    <t>Disponibilità liquide inizio esercizio</t>
  </si>
  <si>
    <t>Disponibilità liquide fine esercizio</t>
  </si>
  <si>
    <t>A) CASH FLOW ATTIVITA' OPERATIVA</t>
  </si>
  <si>
    <t xml:space="preserve">B) CASH FLOW ATTIVITA' DI INVESTIMENTO </t>
  </si>
  <si>
    <t>C) CASH FLOW ATTIVITA' DI FINANZIAMENTO</t>
  </si>
  <si>
    <t>CASH FLOW TOTALE (A+B+C)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</si>
</sst>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164" fontId="2" fillId="3" borderId="5" xfId="1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164" fontId="4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2" fillId="3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34177</xdr:rowOff>
    </xdr:from>
    <xdr:to>
      <xdr:col>1</xdr:col>
      <xdr:colOff>504190</xdr:colOff>
      <xdr:row>2</xdr:row>
      <xdr:rowOff>428624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6E3268-3F0A-44A8-BDB2-5D859F6E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5177"/>
          <a:ext cx="447040" cy="3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23"/>
  <sheetViews>
    <sheetView showGridLines="0" tabSelected="1" workbookViewId="0">
      <selection activeCell="K18" sqref="K18"/>
    </sheetView>
  </sheetViews>
  <sheetFormatPr defaultColWidth="9.140625" defaultRowHeight="15" x14ac:dyDescent="0.25"/>
  <cols>
    <col min="1" max="1" width="4.42578125" style="1" customWidth="1"/>
    <col min="2" max="2" width="49.42578125" style="1" bestFit="1" customWidth="1"/>
    <col min="3" max="4" width="20.42578125" style="1" customWidth="1"/>
    <col min="5" max="16384" width="9.140625" style="1"/>
  </cols>
  <sheetData>
    <row r="3" spans="2:4" ht="38.25" customHeight="1" x14ac:dyDescent="0.25">
      <c r="B3" s="23" t="s">
        <v>8</v>
      </c>
      <c r="C3" s="23"/>
      <c r="D3" s="23"/>
    </row>
    <row r="4" spans="2:4" ht="24" customHeight="1" x14ac:dyDescent="0.25">
      <c r="B4" s="24" t="s">
        <v>7</v>
      </c>
      <c r="C4" s="24"/>
      <c r="D4" s="24"/>
    </row>
    <row r="5" spans="2:4" x14ac:dyDescent="0.25">
      <c r="B5" s="2" t="s">
        <v>0</v>
      </c>
      <c r="C5" s="15">
        <v>2024</v>
      </c>
      <c r="D5" s="3">
        <v>2023</v>
      </c>
    </row>
    <row r="6" spans="2:4" x14ac:dyDescent="0.25">
      <c r="B6" s="4" t="s">
        <v>9</v>
      </c>
      <c r="C6" s="16">
        <v>527907.21999999764</v>
      </c>
      <c r="D6" s="5">
        <v>388614.82999999926</v>
      </c>
    </row>
    <row r="7" spans="2:4" x14ac:dyDescent="0.25">
      <c r="B7" s="6" t="s">
        <v>1</v>
      </c>
      <c r="C7" s="16">
        <v>676405.51999999559</v>
      </c>
      <c r="D7" s="5">
        <v>716169.72999999952</v>
      </c>
    </row>
    <row r="8" spans="2:4" x14ac:dyDescent="0.25">
      <c r="B8" s="6" t="s">
        <v>10</v>
      </c>
      <c r="C8" s="16">
        <v>-150419.44999999998</v>
      </c>
      <c r="D8" s="5">
        <v>-179285.38</v>
      </c>
    </row>
    <row r="9" spans="2:4" x14ac:dyDescent="0.25">
      <c r="B9" s="4" t="s">
        <v>2</v>
      </c>
      <c r="C9" s="16">
        <v>58428.77</v>
      </c>
      <c r="D9" s="5">
        <v>61948.23</v>
      </c>
    </row>
    <row r="10" spans="2:4" x14ac:dyDescent="0.25">
      <c r="B10" s="7" t="s">
        <v>3</v>
      </c>
      <c r="C10" s="17">
        <v>-8582.7000000000007</v>
      </c>
      <c r="D10" s="8">
        <v>-8591.9500000000007</v>
      </c>
    </row>
    <row r="11" spans="2:4" x14ac:dyDescent="0.25">
      <c r="B11" s="9" t="s">
        <v>14</v>
      </c>
      <c r="C11" s="18">
        <f>+SUM(C6:C10)</f>
        <v>1103739.3599999934</v>
      </c>
      <c r="D11" s="10">
        <f>+SUM(D6:D10)</f>
        <v>978855.45999999868</v>
      </c>
    </row>
    <row r="12" spans="2:4" x14ac:dyDescent="0.25">
      <c r="B12" s="4"/>
      <c r="C12" s="16"/>
      <c r="D12" s="5"/>
    </row>
    <row r="13" spans="2:4" x14ac:dyDescent="0.25">
      <c r="B13" s="7" t="s">
        <v>4</v>
      </c>
      <c r="C13" s="17">
        <v>-486274.51000000536</v>
      </c>
      <c r="D13" s="8">
        <v>-85093.440000001341</v>
      </c>
    </row>
    <row r="14" spans="2:4" x14ac:dyDescent="0.25">
      <c r="B14" s="11" t="s">
        <v>15</v>
      </c>
      <c r="C14" s="18">
        <f>+C13</f>
        <v>-486274.51000000536</v>
      </c>
      <c r="D14" s="10">
        <v>-85093.440000001341</v>
      </c>
    </row>
    <row r="15" spans="2:4" x14ac:dyDescent="0.25">
      <c r="B15" s="4"/>
      <c r="C15" s="16"/>
      <c r="D15" s="5"/>
    </row>
    <row r="16" spans="2:4" x14ac:dyDescent="0.25">
      <c r="B16" s="4" t="s">
        <v>11</v>
      </c>
      <c r="C16" s="16">
        <v>-885.19999999710126</v>
      </c>
      <c r="D16" s="5">
        <v>4081.9199999992852</v>
      </c>
    </row>
    <row r="17" spans="2:4" x14ac:dyDescent="0.25">
      <c r="B17" s="7" t="s">
        <v>5</v>
      </c>
      <c r="C17" s="17">
        <v>0</v>
      </c>
      <c r="D17" s="8">
        <v>0</v>
      </c>
    </row>
    <row r="18" spans="2:4" x14ac:dyDescent="0.25">
      <c r="B18" s="9" t="s">
        <v>16</v>
      </c>
      <c r="C18" s="18">
        <f>+C16+C17</f>
        <v>-885.19999999710126</v>
      </c>
      <c r="D18" s="10">
        <v>4081.9199999992852</v>
      </c>
    </row>
    <row r="19" spans="2:4" x14ac:dyDescent="0.25">
      <c r="B19" s="7"/>
      <c r="C19" s="19"/>
      <c r="D19" s="12"/>
    </row>
    <row r="20" spans="2:4" x14ac:dyDescent="0.25">
      <c r="B20" s="13" t="s">
        <v>17</v>
      </c>
      <c r="C20" s="20">
        <f>+C11+C14+C18</f>
        <v>616579.64999999083</v>
      </c>
      <c r="D20" s="14">
        <f>+D11+D14+D18</f>
        <v>897843.93999999668</v>
      </c>
    </row>
    <row r="21" spans="2:4" x14ac:dyDescent="0.25">
      <c r="B21" s="13" t="s">
        <v>12</v>
      </c>
      <c r="C21" s="20">
        <v>2289053.94</v>
      </c>
      <c r="D21" s="14">
        <v>1391210</v>
      </c>
    </row>
    <row r="22" spans="2:4" x14ac:dyDescent="0.25">
      <c r="B22" s="13" t="s">
        <v>13</v>
      </c>
      <c r="C22" s="20">
        <v>2905633.59</v>
      </c>
      <c r="D22" s="20">
        <v>2289053.94</v>
      </c>
    </row>
    <row r="23" spans="2:4" x14ac:dyDescent="0.25">
      <c r="B23" s="21" t="s">
        <v>6</v>
      </c>
      <c r="C23" s="22">
        <f>+C22-C21-C20</f>
        <v>9.0803951025009155E-9</v>
      </c>
      <c r="D23" s="22">
        <f>+D22-D21-D20</f>
        <v>3.2596290111541748E-9</v>
      </c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Cozzio</dc:creator>
  <cp:lastModifiedBy>Martina Roncador</cp:lastModifiedBy>
  <cp:lastPrinted>2025-04-25T07:20:58Z</cp:lastPrinted>
  <dcterms:created xsi:type="dcterms:W3CDTF">2015-06-05T18:19:34Z</dcterms:created>
  <dcterms:modified xsi:type="dcterms:W3CDTF">2025-04-26T13:39:03Z</dcterms:modified>
</cp:coreProperties>
</file>